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6" i="1"/>
  <c r="H6"/>
  <c r="D6"/>
  <c r="C16"/>
  <c r="C15"/>
  <c r="G6"/>
  <c r="C11"/>
  <c r="C10"/>
  <c r="I6"/>
  <c r="E6"/>
  <c r="K17"/>
  <c r="C17" s="1"/>
  <c r="C12"/>
  <c r="C9"/>
  <c r="K8"/>
  <c r="C8" s="1"/>
  <c r="C14"/>
  <c r="C7"/>
  <c r="K6" l="1"/>
  <c r="C13"/>
  <c r="C6" l="1"/>
</calcChain>
</file>

<file path=xl/sharedStrings.xml><?xml version="1.0" encoding="utf-8"?>
<sst xmlns="http://schemas.openxmlformats.org/spreadsheetml/2006/main" count="29" uniqueCount="26">
  <si>
    <t>旗县市区</t>
    <phoneticPr fontId="1" type="noConversion"/>
  </si>
  <si>
    <t>数量</t>
    <phoneticPr fontId="1" type="noConversion"/>
  </si>
  <si>
    <t>油耗总量（吨）</t>
    <phoneticPr fontId="1" type="noConversion"/>
  </si>
  <si>
    <t>集宁区</t>
    <phoneticPr fontId="1" type="noConversion"/>
  </si>
  <si>
    <t>合计</t>
    <phoneticPr fontId="1" type="noConversion"/>
  </si>
  <si>
    <t>察右前旗</t>
    <phoneticPr fontId="1" type="noConversion"/>
  </si>
  <si>
    <t>察右中旗</t>
    <phoneticPr fontId="1" type="noConversion"/>
  </si>
  <si>
    <t>察右后旗</t>
    <phoneticPr fontId="1" type="noConversion"/>
  </si>
  <si>
    <t>丰镇市</t>
    <phoneticPr fontId="1" type="noConversion"/>
  </si>
  <si>
    <t>卓资县</t>
    <phoneticPr fontId="1" type="noConversion"/>
  </si>
  <si>
    <t>凉城县</t>
    <phoneticPr fontId="1" type="noConversion"/>
  </si>
  <si>
    <t>兴和县</t>
    <phoneticPr fontId="1" type="noConversion"/>
  </si>
  <si>
    <t>商都县</t>
    <phoneticPr fontId="1" type="noConversion"/>
  </si>
  <si>
    <t>化德县</t>
    <phoneticPr fontId="1" type="noConversion"/>
  </si>
  <si>
    <t>四子王旗</t>
    <phoneticPr fontId="1" type="noConversion"/>
  </si>
  <si>
    <t>备注</t>
    <phoneticPr fontId="1" type="noConversion"/>
  </si>
  <si>
    <t>补贴合计（万元）</t>
    <phoneticPr fontId="1" type="noConversion"/>
  </si>
  <si>
    <t>每吨应补贴金额（万元)</t>
    <phoneticPr fontId="1" type="noConversion"/>
  </si>
  <si>
    <t>每吨应补贴金额（万元）</t>
    <phoneticPr fontId="1" type="noConversion"/>
  </si>
  <si>
    <t>补贴金额     (万元）</t>
    <phoneticPr fontId="1" type="noConversion"/>
  </si>
  <si>
    <t>补贴金额    （万元）</t>
    <phoneticPr fontId="1" type="noConversion"/>
  </si>
  <si>
    <t>2017年燃油补贴资金分配</t>
    <phoneticPr fontId="1" type="noConversion"/>
  </si>
  <si>
    <t>2018年燃油补贴资金分配</t>
    <phoneticPr fontId="1" type="noConversion"/>
  </si>
  <si>
    <t>汽油</t>
    <phoneticPr fontId="1" type="noConversion"/>
  </si>
  <si>
    <t>柴油</t>
    <phoneticPr fontId="1" type="noConversion"/>
  </si>
  <si>
    <t>2017年第二批及2018年城市公交成品油价格补助资金分配表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</si>
</sst>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topLeftCell="A3" workbookViewId="0">
      <selection activeCell="P10" sqref="P10"/>
    </sheetView>
  </sheetViews>
  <sheetFormatPr defaultRowHeight="13.5"/>
  <cols>
    <col min="1" max="1" width="12.625" style="1" customWidth="1"/>
    <col min="2" max="2" width="10" style="1" customWidth="1"/>
    <col min="3" max="3" width="11.625" style="2" customWidth="1"/>
    <col min="4" max="4" width="11.125" style="2" customWidth="1"/>
    <col min="5" max="5" width="11.125" style="1" customWidth="1"/>
    <col min="6" max="6" width="12.75" style="1" customWidth="1"/>
    <col min="7" max="8" width="11.125" style="2" customWidth="1"/>
    <col min="9" max="9" width="11.125" style="1" customWidth="1"/>
    <col min="10" max="10" width="13.125" style="1" customWidth="1"/>
    <col min="11" max="11" width="11.125" style="2" customWidth="1"/>
    <col min="12" max="12" width="11.75" style="1" customWidth="1"/>
    <col min="13" max="16384" width="9" style="1"/>
  </cols>
  <sheetData>
    <row r="1" spans="1:12" ht="13.5" customHeight="1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6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9.25" customHeight="1">
      <c r="A3" s="15" t="s">
        <v>0</v>
      </c>
      <c r="B3" s="15" t="s">
        <v>1</v>
      </c>
      <c r="C3" s="13" t="s">
        <v>16</v>
      </c>
      <c r="D3" s="21" t="s">
        <v>21</v>
      </c>
      <c r="E3" s="25"/>
      <c r="F3" s="25"/>
      <c r="G3" s="26"/>
      <c r="H3" s="21" t="s">
        <v>22</v>
      </c>
      <c r="I3" s="25"/>
      <c r="J3" s="25"/>
      <c r="K3" s="26"/>
      <c r="L3" s="15" t="s">
        <v>15</v>
      </c>
    </row>
    <row r="4" spans="1:12" ht="38.25" customHeight="1">
      <c r="A4" s="16"/>
      <c r="B4" s="16"/>
      <c r="C4" s="20"/>
      <c r="D4" s="21" t="s">
        <v>2</v>
      </c>
      <c r="E4" s="22"/>
      <c r="F4" s="11" t="s">
        <v>17</v>
      </c>
      <c r="G4" s="13" t="s">
        <v>19</v>
      </c>
      <c r="H4" s="23" t="s">
        <v>2</v>
      </c>
      <c r="I4" s="24"/>
      <c r="J4" s="11" t="s">
        <v>18</v>
      </c>
      <c r="K4" s="13" t="s">
        <v>20</v>
      </c>
      <c r="L4" s="16"/>
    </row>
    <row r="5" spans="1:12" ht="38.25" customHeight="1">
      <c r="A5" s="17"/>
      <c r="B5" s="17"/>
      <c r="C5" s="14"/>
      <c r="D5" s="9" t="s">
        <v>23</v>
      </c>
      <c r="E5" s="9" t="s">
        <v>24</v>
      </c>
      <c r="F5" s="12"/>
      <c r="G5" s="14"/>
      <c r="H5" s="7" t="s">
        <v>23</v>
      </c>
      <c r="I5" s="10" t="s">
        <v>24</v>
      </c>
      <c r="J5" s="12"/>
      <c r="K5" s="14"/>
      <c r="L5" s="17"/>
    </row>
    <row r="6" spans="1:12" ht="26.25" customHeight="1">
      <c r="A6" s="3" t="s">
        <v>4</v>
      </c>
      <c r="B6" s="3">
        <f>SUM(B7:B17)</f>
        <v>1075</v>
      </c>
      <c r="C6" s="4">
        <f>SUM(C7:C17)</f>
        <v>3223.7010357000004</v>
      </c>
      <c r="D6" s="3">
        <f>SUM(D7:D17)</f>
        <v>2963.66</v>
      </c>
      <c r="E6" s="8">
        <f>SUM(E7:E17)</f>
        <v>3093.22</v>
      </c>
      <c r="F6" s="3">
        <v>9.2987E-2</v>
      </c>
      <c r="G6" s="4">
        <f>SUM(G7:G17)</f>
        <v>563.20999999999992</v>
      </c>
      <c r="H6" s="5">
        <f>SUM(H7:H17)</f>
        <v>2916.6699999999996</v>
      </c>
      <c r="I6" s="5">
        <f>SUM(I7:I17)</f>
        <v>3453.8800000000006</v>
      </c>
      <c r="J6" s="5">
        <v>0.17443</v>
      </c>
      <c r="K6" s="6">
        <f>SUM(K7:K17)</f>
        <v>2660.4910356999999</v>
      </c>
      <c r="L6" s="3"/>
    </row>
    <row r="7" spans="1:12" ht="31.5" customHeight="1">
      <c r="A7" s="3" t="s">
        <v>3</v>
      </c>
      <c r="B7" s="3">
        <v>417</v>
      </c>
      <c r="C7" s="4">
        <f>G7+K7</f>
        <v>209.2</v>
      </c>
      <c r="D7" s="4">
        <v>22.48</v>
      </c>
      <c r="E7" s="8">
        <v>335.44</v>
      </c>
      <c r="F7" s="3">
        <v>9.2987E-2</v>
      </c>
      <c r="G7" s="4">
        <v>33.28</v>
      </c>
      <c r="H7" s="4">
        <v>77.16</v>
      </c>
      <c r="I7" s="3">
        <v>344.05</v>
      </c>
      <c r="J7" s="3">
        <v>0.41762300000000002</v>
      </c>
      <c r="K7" s="4">
        <v>175.92</v>
      </c>
      <c r="L7" s="3"/>
    </row>
    <row r="8" spans="1:12" ht="31.5" customHeight="1">
      <c r="A8" s="3" t="s">
        <v>5</v>
      </c>
      <c r="B8" s="3">
        <v>25</v>
      </c>
      <c r="C8" s="4">
        <f>G8+K8</f>
        <v>0</v>
      </c>
      <c r="D8" s="4">
        <v>0</v>
      </c>
      <c r="E8" s="8">
        <v>0</v>
      </c>
      <c r="F8" s="3">
        <v>9.2987E-2</v>
      </c>
      <c r="G8" s="4">
        <v>0</v>
      </c>
      <c r="H8" s="4">
        <v>0</v>
      </c>
      <c r="I8" s="3">
        <v>0</v>
      </c>
      <c r="J8" s="3">
        <v>0.41762300000000002</v>
      </c>
      <c r="K8" s="4">
        <f t="shared" ref="K8:K17" si="0">I8*J8</f>
        <v>0</v>
      </c>
      <c r="L8" s="3"/>
    </row>
    <row r="9" spans="1:12" ht="31.5" customHeight="1">
      <c r="A9" s="3" t="s">
        <v>6</v>
      </c>
      <c r="B9" s="3">
        <v>54</v>
      </c>
      <c r="C9" s="4">
        <f>G9+K9</f>
        <v>235.17</v>
      </c>
      <c r="D9" s="4">
        <v>438.31</v>
      </c>
      <c r="E9" s="8">
        <v>0</v>
      </c>
      <c r="F9" s="3">
        <v>9.2987E-2</v>
      </c>
      <c r="G9" s="4">
        <v>40.76</v>
      </c>
      <c r="H9" s="4">
        <v>465.53</v>
      </c>
      <c r="I9" s="3">
        <v>0</v>
      </c>
      <c r="J9" s="3">
        <v>0.41762300000000002</v>
      </c>
      <c r="K9" s="4">
        <v>194.41</v>
      </c>
      <c r="L9" s="3"/>
    </row>
    <row r="10" spans="1:12" ht="31.5" customHeight="1">
      <c r="A10" s="3" t="s">
        <v>7</v>
      </c>
      <c r="B10" s="3">
        <v>130</v>
      </c>
      <c r="C10" s="4">
        <f>G10+K10</f>
        <v>620.63</v>
      </c>
      <c r="D10" s="4">
        <v>576.30999999999995</v>
      </c>
      <c r="E10" s="8">
        <v>491.91</v>
      </c>
      <c r="F10" s="3">
        <v>9.2987E-2</v>
      </c>
      <c r="G10" s="4">
        <v>99.33</v>
      </c>
      <c r="H10" s="4">
        <v>669.17</v>
      </c>
      <c r="I10" s="3">
        <v>579.09</v>
      </c>
      <c r="J10" s="3">
        <v>0.41762300000000002</v>
      </c>
      <c r="K10" s="4">
        <v>521.29999999999995</v>
      </c>
      <c r="L10" s="3"/>
    </row>
    <row r="11" spans="1:12" ht="31.5" customHeight="1">
      <c r="A11" s="3" t="s">
        <v>8</v>
      </c>
      <c r="B11" s="3">
        <v>81</v>
      </c>
      <c r="C11" s="4">
        <f>G11+K11</f>
        <v>444.78</v>
      </c>
      <c r="D11" s="4">
        <v>161.47</v>
      </c>
      <c r="E11" s="8">
        <v>662.09</v>
      </c>
      <c r="F11" s="3">
        <v>9.2987E-2</v>
      </c>
      <c r="G11" s="4">
        <v>76.569999999999993</v>
      </c>
      <c r="H11" s="4">
        <v>161.47</v>
      </c>
      <c r="I11" s="3">
        <v>720.22</v>
      </c>
      <c r="J11" s="3">
        <v>0.41762300000000002</v>
      </c>
      <c r="K11" s="4">
        <v>368.21</v>
      </c>
      <c r="L11" s="3"/>
    </row>
    <row r="12" spans="1:12" ht="31.5" customHeight="1">
      <c r="A12" s="3" t="s">
        <v>9</v>
      </c>
      <c r="B12" s="3">
        <v>6</v>
      </c>
      <c r="C12" s="4">
        <f>G12+K12</f>
        <v>11.129999999999999</v>
      </c>
      <c r="D12" s="4">
        <v>21.78</v>
      </c>
      <c r="E12" s="8">
        <v>0</v>
      </c>
      <c r="F12" s="3">
        <v>9.2987E-2</v>
      </c>
      <c r="G12" s="4">
        <v>2.0299999999999998</v>
      </c>
      <c r="H12" s="4">
        <v>21.78</v>
      </c>
      <c r="I12" s="3">
        <v>0</v>
      </c>
      <c r="J12" s="3">
        <v>0.41762300000000002</v>
      </c>
      <c r="K12" s="4">
        <v>9.1</v>
      </c>
      <c r="L12" s="3"/>
    </row>
    <row r="13" spans="1:12" ht="31.5" customHeight="1">
      <c r="A13" s="3" t="s">
        <v>10</v>
      </c>
      <c r="B13" s="3">
        <v>61</v>
      </c>
      <c r="C13" s="4">
        <f>G13+K13</f>
        <v>144.69999999999999</v>
      </c>
      <c r="D13" s="4">
        <v>360.79</v>
      </c>
      <c r="E13" s="8">
        <v>0</v>
      </c>
      <c r="F13" s="3">
        <v>9.2987E-2</v>
      </c>
      <c r="G13" s="4">
        <v>33.549999999999997</v>
      </c>
      <c r="H13" s="4">
        <v>266.14999999999998</v>
      </c>
      <c r="I13" s="3">
        <v>0</v>
      </c>
      <c r="J13" s="3">
        <v>0.41762300000000002</v>
      </c>
      <c r="K13" s="4">
        <v>111.15</v>
      </c>
      <c r="L13" s="3"/>
    </row>
    <row r="14" spans="1:12" ht="31.5" customHeight="1">
      <c r="A14" s="3" t="s">
        <v>11</v>
      </c>
      <c r="B14" s="3">
        <v>49</v>
      </c>
      <c r="C14" s="4">
        <f>G14+K14</f>
        <v>202.21999999999997</v>
      </c>
      <c r="D14" s="4">
        <v>175.5</v>
      </c>
      <c r="E14" s="8">
        <v>220.53</v>
      </c>
      <c r="F14" s="3">
        <v>9.2987E-2</v>
      </c>
      <c r="G14" s="4">
        <v>36.83</v>
      </c>
      <c r="H14" s="4">
        <v>175.5</v>
      </c>
      <c r="I14" s="3">
        <v>220.53</v>
      </c>
      <c r="J14" s="3">
        <v>0.41762300000000002</v>
      </c>
      <c r="K14" s="4">
        <v>165.39</v>
      </c>
      <c r="L14" s="3"/>
    </row>
    <row r="15" spans="1:12" ht="31.5" customHeight="1">
      <c r="A15" s="3" t="s">
        <v>12</v>
      </c>
      <c r="B15" s="3">
        <v>143</v>
      </c>
      <c r="C15" s="4">
        <f>G15+K15</f>
        <v>666.99</v>
      </c>
      <c r="D15" s="4">
        <v>1122.1099999999999</v>
      </c>
      <c r="E15" s="8">
        <v>116.6</v>
      </c>
      <c r="F15" s="3">
        <v>9.2987E-2</v>
      </c>
      <c r="G15" s="4">
        <v>115.18</v>
      </c>
      <c r="H15" s="4">
        <v>1014.89</v>
      </c>
      <c r="I15" s="3">
        <v>306.43</v>
      </c>
      <c r="J15" s="3">
        <v>0.41762300000000002</v>
      </c>
      <c r="K15" s="4">
        <v>551.80999999999995</v>
      </c>
      <c r="L15" s="3"/>
    </row>
    <row r="16" spans="1:12" ht="31.5" customHeight="1">
      <c r="A16" s="3" t="s">
        <v>13</v>
      </c>
      <c r="B16" s="3">
        <v>92</v>
      </c>
      <c r="C16" s="4">
        <f>G16+K16</f>
        <v>573.53</v>
      </c>
      <c r="D16" s="4">
        <v>84.91</v>
      </c>
      <c r="E16" s="8">
        <v>1040.75</v>
      </c>
      <c r="F16" s="3">
        <v>9.2987E-2</v>
      </c>
      <c r="G16" s="4">
        <v>104.67</v>
      </c>
      <c r="H16" s="4">
        <v>65.02</v>
      </c>
      <c r="I16" s="3">
        <v>1057.6600000000001</v>
      </c>
      <c r="J16" s="3">
        <v>0.41762300000000002</v>
      </c>
      <c r="K16" s="4">
        <v>468.86</v>
      </c>
      <c r="L16" s="3"/>
    </row>
    <row r="17" spans="1:12" ht="31.5" customHeight="1">
      <c r="A17" s="3" t="s">
        <v>14</v>
      </c>
      <c r="B17" s="3">
        <v>17</v>
      </c>
      <c r="C17" s="4">
        <f>G17+K17</f>
        <v>115.35103570000001</v>
      </c>
      <c r="D17" s="4">
        <v>0</v>
      </c>
      <c r="E17" s="8">
        <v>225.9</v>
      </c>
      <c r="F17" s="3">
        <v>9.2987E-2</v>
      </c>
      <c r="G17" s="4">
        <v>21.01</v>
      </c>
      <c r="H17" s="4">
        <v>0</v>
      </c>
      <c r="I17" s="3">
        <v>225.9</v>
      </c>
      <c r="J17" s="3">
        <v>0.41762300000000002</v>
      </c>
      <c r="K17" s="4">
        <f t="shared" si="0"/>
        <v>94.341035700000006</v>
      </c>
      <c r="L17" s="3"/>
    </row>
  </sheetData>
  <mergeCells count="13">
    <mergeCell ref="J4:J5"/>
    <mergeCell ref="K4:K5"/>
    <mergeCell ref="L3:L5"/>
    <mergeCell ref="A1:L2"/>
    <mergeCell ref="D3:G3"/>
    <mergeCell ref="D4:E4"/>
    <mergeCell ref="B3:B5"/>
    <mergeCell ref="A3:A5"/>
    <mergeCell ref="C3:C5"/>
    <mergeCell ref="F4:F5"/>
    <mergeCell ref="G4:G5"/>
    <mergeCell ref="H3:K3"/>
    <mergeCell ref="H4:I4"/>
  </mergeCells>
  <phoneticPr fontId="1" type="noConversion"/>
  <pageMargins left="0.51181102362204722" right="0.51181102362204722" top="0.54" bottom="0.49" header="0.25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2018-06-26T10:12:20Z</dcterms:modified>
</cp:coreProperties>
</file>