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5480" windowHeight="11640"/>
  </bookViews>
  <sheets>
    <sheet name="利息估算" sheetId="3" r:id="rId1"/>
  </sheets>
  <definedNames>
    <definedName name="_xlnm.Print_Titles" localSheetId="0">利息估算!$1:$3</definedName>
  </definedNames>
  <calcPr calcId="125725"/>
</workbook>
</file>

<file path=xl/calcChain.xml><?xml version="1.0" encoding="utf-8"?>
<calcChain xmlns="http://schemas.openxmlformats.org/spreadsheetml/2006/main">
  <c r="J14" i="3"/>
  <c r="H5"/>
  <c r="H6"/>
  <c r="H7"/>
  <c r="H8"/>
  <c r="H9"/>
  <c r="H10"/>
  <c r="H11"/>
  <c r="H12"/>
  <c r="H13"/>
  <c r="H4"/>
  <c r="K4" s="1"/>
  <c r="K14" l="1"/>
  <c r="H14"/>
</calcChain>
</file>

<file path=xl/sharedStrings.xml><?xml version="1.0" encoding="utf-8"?>
<sst xmlns="http://schemas.openxmlformats.org/spreadsheetml/2006/main" count="44" uniqueCount="40">
  <si>
    <t>序号</t>
  </si>
  <si>
    <t>项目名称</t>
  </si>
  <si>
    <t>项目单位</t>
  </si>
  <si>
    <t>贷款行</t>
  </si>
  <si>
    <t>取得贷款时间
（年-月-日）</t>
  </si>
  <si>
    <t>期限
（月）</t>
  </si>
  <si>
    <t>贷款利率
（不填%）</t>
  </si>
  <si>
    <t>总计</t>
  </si>
  <si>
    <t>固定资产贷款</t>
  </si>
  <si>
    <t>流动资金贷款</t>
  </si>
  <si>
    <t>单位：万元</t>
    <phoneticPr fontId="2" type="noConversion"/>
  </si>
  <si>
    <t>利息</t>
    <phoneticPr fontId="2" type="noConversion"/>
  </si>
  <si>
    <t>2016年内蒙古自治区乌兰察布市察右后旗6000只肉羊养殖流动资金贷款贴息项目</t>
    <phoneticPr fontId="2" type="noConversion"/>
  </si>
  <si>
    <t>2016.3.7</t>
    <phoneticPr fontId="2" type="noConversion"/>
  </si>
  <si>
    <t>2016.6.24</t>
    <phoneticPr fontId="2" type="noConversion"/>
  </si>
  <si>
    <t>内蒙古银行乌兰察布支行</t>
  </si>
  <si>
    <t>商都县信用联社</t>
  </si>
  <si>
    <t>内蒙古星华源食品有限责任公司</t>
  </si>
  <si>
    <t>农业银行察右前旗支行</t>
  </si>
  <si>
    <t>包商银行呼和浩特新苑支行</t>
  </si>
  <si>
    <t>2016年内蒙古自治区乌兰察布市察右前旗年产1000吨民族特色熟肉制品扩建贷款贴息项目</t>
  </si>
  <si>
    <t>2016.4.17</t>
    <phoneticPr fontId="2" type="noConversion"/>
  </si>
  <si>
    <t>2016.3.21</t>
    <phoneticPr fontId="2" type="noConversion"/>
  </si>
  <si>
    <t>2016.4.15</t>
    <phoneticPr fontId="2" type="noConversion"/>
  </si>
  <si>
    <t>2016年内蒙古自治区乌兰察布市商都县300万吨蔬菜流动交易市场流动资金贷款贴息项目</t>
  </si>
  <si>
    <t>商都县宏达农贸有限责任公司</t>
  </si>
  <si>
    <t>2016.4.20</t>
    <phoneticPr fontId="2" type="noConversion"/>
  </si>
  <si>
    <t>察右后旗院生养殖种植专业合作社</t>
    <phoneticPr fontId="2" type="noConversion"/>
  </si>
  <si>
    <t>化德县农村信用合作社营业部</t>
    <phoneticPr fontId="2" type="noConversion"/>
  </si>
  <si>
    <t>2016.5.11</t>
    <phoneticPr fontId="2" type="noConversion"/>
  </si>
  <si>
    <t>2016年内蒙古自治区乌兰察布市察右后旗农畜产品收购流动资金贷款贴息项目</t>
    <phoneticPr fontId="2" type="noConversion"/>
  </si>
  <si>
    <t>察右后旗冀欣养殖种植农民专业合作社</t>
    <phoneticPr fontId="2" type="noConversion"/>
  </si>
  <si>
    <t>察右后旗农村信用联社股份有限公司</t>
    <phoneticPr fontId="2" type="noConversion"/>
  </si>
  <si>
    <t>2016.1.26</t>
    <phoneticPr fontId="2" type="noConversion"/>
  </si>
  <si>
    <t>内蒙古银行乌兰察布察右后旗支行</t>
    <phoneticPr fontId="2" type="noConversion"/>
  </si>
  <si>
    <t>2016.8.27</t>
    <phoneticPr fontId="2" type="noConversion"/>
  </si>
  <si>
    <t>察右后旗蒙多利肉食品有限责任公司</t>
    <phoneticPr fontId="2" type="noConversion"/>
  </si>
  <si>
    <t>2016.1.21</t>
    <phoneticPr fontId="2" type="noConversion"/>
  </si>
  <si>
    <t>合计</t>
    <phoneticPr fontId="2" type="noConversion"/>
  </si>
  <si>
    <t>2016年乌兰察布市农发贷款贴息备案项目贷款落实情况汇总表</t>
    <phoneticPr fontId="2" type="noConversion"/>
  </si>
</sst>
</file>

<file path=xl/styles.xml><?xml version="1.0" encoding="utf-8"?>
<styleSheet xmlns="http://schemas.openxmlformats.org/spreadsheetml/2006/main">
  <numFmts count="1">
    <numFmt numFmtId="176" formatCode="0.00_ "/>
  </numFmts>
  <fonts count="17">
    <font>
      <sz val="11"/>
      <color theme="1"/>
      <name val="宋体"/>
      <charset val="134"/>
      <scheme val="minor"/>
    </font>
    <font>
      <sz val="24"/>
      <color indexed="8"/>
      <name val="宋体"/>
      <charset val="134"/>
    </font>
    <font>
      <sz val="9"/>
      <name val="宋体"/>
      <charset val="134"/>
    </font>
    <font>
      <sz val="11"/>
      <color indexed="17"/>
      <name val="宋体"/>
      <charset val="134"/>
    </font>
    <font>
      <sz val="11"/>
      <color indexed="20"/>
      <name val="宋体"/>
      <charset val="134"/>
    </font>
    <font>
      <sz val="12"/>
      <name val="宋体"/>
      <charset val="134"/>
    </font>
    <font>
      <sz val="10"/>
      <color indexed="8"/>
      <name val="宋体"/>
      <charset val="134"/>
    </font>
    <font>
      <sz val="11"/>
      <color indexed="8"/>
      <name val="宋体"/>
      <charset val="134"/>
    </font>
    <font>
      <sz val="11"/>
      <color theme="1"/>
      <name val="宋体"/>
      <family val="3"/>
      <charset val="134"/>
      <scheme val="minor"/>
    </font>
    <font>
      <sz val="11"/>
      <color indexed="20"/>
      <name val="宋体"/>
      <family val="3"/>
      <charset val="134"/>
    </font>
    <font>
      <sz val="12"/>
      <name val="宋体"/>
      <family val="3"/>
      <charset val="134"/>
    </font>
    <font>
      <sz val="11"/>
      <color indexed="17"/>
      <name val="宋体"/>
      <family val="3"/>
      <charset val="134"/>
    </font>
    <font>
      <sz val="24"/>
      <color indexed="8"/>
      <name val="宋体"/>
      <family val="3"/>
      <charset val="134"/>
    </font>
    <font>
      <sz val="8"/>
      <color indexed="8"/>
      <name val="宋体"/>
      <family val="3"/>
      <charset val="134"/>
    </font>
    <font>
      <sz val="8"/>
      <color indexed="0"/>
      <name val="宋体"/>
      <family val="3"/>
      <charset val="134"/>
    </font>
    <font>
      <sz val="8"/>
      <color theme="1"/>
      <name val="宋体"/>
      <family val="3"/>
      <charset val="134"/>
      <scheme val="minor"/>
    </font>
    <font>
      <sz val="8"/>
      <name val="宋体"/>
      <family val="3"/>
      <charset val="134"/>
    </font>
  </fonts>
  <fills count="4">
    <fill>
      <patternFill patternType="none"/>
    </fill>
    <fill>
      <patternFill patternType="gray125"/>
    </fill>
    <fill>
      <patternFill patternType="solid">
        <fgColor indexed="45"/>
        <bgColor indexed="64"/>
      </patternFill>
    </fill>
    <fill>
      <patternFill patternType="solid">
        <fgColor indexed="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4" fillId="2" borderId="0" applyNumberFormat="0" applyBorder="0" applyAlignment="0" applyProtection="0">
      <alignment vertical="center"/>
    </xf>
    <xf numFmtId="0" fontId="5" fillId="0" borderId="0">
      <alignment vertical="center"/>
    </xf>
    <xf numFmtId="0" fontId="3" fillId="3"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11" fillId="3" borderId="0" applyNumberFormat="0" applyBorder="0" applyAlignment="0" applyProtection="0">
      <alignment vertical="center"/>
    </xf>
    <xf numFmtId="0" fontId="5" fillId="0" borderId="0">
      <alignment vertical="center"/>
    </xf>
    <xf numFmtId="0" fontId="10" fillId="0" borderId="0">
      <alignment vertical="center"/>
    </xf>
  </cellStyleXfs>
  <cellXfs count="49">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2" applyFont="1" applyBorder="1" applyAlignment="1">
      <alignment horizontal="left" vertical="center" wrapText="1"/>
    </xf>
    <xf numFmtId="0" fontId="13" fillId="0" borderId="1" xfId="0" applyFont="1" applyBorder="1" applyAlignment="1">
      <alignment horizontal="left" vertical="center" wrapText="1"/>
    </xf>
    <xf numFmtId="176" fontId="15" fillId="0" borderId="1" xfId="0" applyNumberFormat="1" applyFont="1" applyBorder="1" applyAlignment="1">
      <alignment horizontal="center" vertical="center" wrapText="1"/>
    </xf>
    <xf numFmtId="0" fontId="15" fillId="0" borderId="0" xfId="0" applyFont="1" applyAlignment="1">
      <alignment horizontal="center" vertical="center" wrapText="1"/>
    </xf>
    <xf numFmtId="31" fontId="13"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3" fillId="0" borderId="1" xfId="4" applyFont="1" applyBorder="1" applyAlignment="1">
      <alignment horizontal="left" vertical="center" wrapText="1"/>
    </xf>
    <xf numFmtId="31" fontId="15" fillId="0" borderId="1" xfId="4" applyNumberFormat="1" applyFont="1" applyBorder="1" applyAlignment="1">
      <alignment horizontal="center" vertical="center" wrapText="1"/>
    </xf>
    <xf numFmtId="0" fontId="15" fillId="0" borderId="1" xfId="4" applyFont="1" applyBorder="1" applyAlignment="1">
      <alignment horizontal="center" vertical="center" wrapText="1"/>
    </xf>
    <xf numFmtId="0" fontId="15" fillId="0" borderId="0" xfId="0" applyFont="1">
      <alignment vertical="center"/>
    </xf>
    <xf numFmtId="0" fontId="15" fillId="0" borderId="1" xfId="4" applyNumberFormat="1" applyFont="1" applyBorder="1" applyAlignment="1">
      <alignment horizontal="center" vertical="center" wrapText="1"/>
    </xf>
    <xf numFmtId="0" fontId="15" fillId="0" borderId="1" xfId="0" applyFont="1" applyBorder="1">
      <alignment vertical="center"/>
    </xf>
    <xf numFmtId="0" fontId="13" fillId="0" borderId="1" xfId="0" applyFont="1" applyBorder="1" applyAlignment="1">
      <alignment horizontal="center" vertical="center"/>
    </xf>
    <xf numFmtId="176" fontId="13" fillId="0" borderId="1" xfId="0" applyNumberFormat="1" applyFont="1" applyBorder="1" applyAlignment="1">
      <alignment horizontal="center" vertical="center"/>
    </xf>
    <xf numFmtId="0" fontId="14" fillId="0" borderId="1" xfId="2" applyFont="1" applyBorder="1" applyAlignment="1">
      <alignment vertical="center" wrapText="1"/>
    </xf>
    <xf numFmtId="0" fontId="12" fillId="0" borderId="0" xfId="0" applyFont="1" applyAlignment="1">
      <alignment horizontal="center" vertical="center"/>
    </xf>
    <xf numFmtId="0" fontId="1" fillId="0" borderId="0" xfId="0" applyFont="1" applyAlignment="1">
      <alignment horizontal="center" vertical="center"/>
    </xf>
    <xf numFmtId="0" fontId="7" fillId="0" borderId="2" xfId="0" applyFont="1" applyBorder="1" applyAlignment="1">
      <alignment horizontal="right"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3" xfId="2" applyFont="1" applyBorder="1" applyAlignment="1">
      <alignment vertical="center" wrapText="1"/>
    </xf>
    <xf numFmtId="0" fontId="14" fillId="0" borderId="4" xfId="2" applyFont="1" applyBorder="1" applyAlignment="1">
      <alignment vertical="center" wrapText="1"/>
    </xf>
    <xf numFmtId="0" fontId="14" fillId="0" borderId="3" xfId="2" applyFont="1" applyBorder="1" applyAlignment="1">
      <alignment horizontal="left" vertical="center" wrapText="1"/>
    </xf>
    <xf numFmtId="0" fontId="14" fillId="0" borderId="4" xfId="2" applyFont="1" applyBorder="1" applyAlignment="1">
      <alignment horizontal="left" vertical="center" wrapText="1"/>
    </xf>
    <xf numFmtId="176" fontId="15" fillId="0" borderId="3" xfId="0" applyNumberFormat="1" applyFont="1" applyBorder="1" applyAlignment="1">
      <alignment horizontal="center" vertical="center" wrapText="1"/>
    </xf>
    <xf numFmtId="176" fontId="15" fillId="0" borderId="4" xfId="0" applyNumberFormat="1" applyFont="1" applyBorder="1" applyAlignment="1">
      <alignment horizontal="center" vertical="center" wrapText="1"/>
    </xf>
    <xf numFmtId="176" fontId="15" fillId="0" borderId="5" xfId="0" applyNumberFormat="1" applyFont="1" applyBorder="1" applyAlignment="1">
      <alignment horizontal="center" vertical="center" wrapText="1"/>
    </xf>
    <xf numFmtId="0" fontId="15" fillId="0" borderId="1" xfId="0" applyFont="1" applyBorder="1" applyAlignment="1">
      <alignment horizontal="center" vertical="center"/>
    </xf>
    <xf numFmtId="0" fontId="13" fillId="0" borderId="5" xfId="0" applyFont="1" applyBorder="1" applyAlignment="1">
      <alignment horizontal="center" vertical="center" wrapText="1"/>
    </xf>
    <xf numFmtId="0" fontId="16" fillId="0" borderId="3" xfId="2" applyFont="1" applyBorder="1" applyAlignment="1">
      <alignment vertical="center" wrapText="1"/>
    </xf>
    <xf numFmtId="0" fontId="16" fillId="0" borderId="5" xfId="2" applyFont="1" applyBorder="1" applyAlignment="1">
      <alignment vertical="center" wrapText="1"/>
    </xf>
    <xf numFmtId="0" fontId="16" fillId="0" borderId="4" xfId="2" applyFont="1" applyBorder="1" applyAlignment="1">
      <alignment vertical="center" wrapText="1"/>
    </xf>
    <xf numFmtId="0" fontId="14" fillId="0" borderId="5" xfId="2" applyFont="1" applyBorder="1" applyAlignment="1">
      <alignment horizontal="left" vertical="center" wrapText="1"/>
    </xf>
    <xf numFmtId="0" fontId="16" fillId="0" borderId="3" xfId="7" applyFont="1" applyBorder="1" applyAlignment="1">
      <alignment vertical="center" wrapText="1"/>
    </xf>
    <xf numFmtId="0" fontId="16" fillId="0" borderId="4" xfId="7" applyFont="1" applyBorder="1" applyAlignment="1">
      <alignment vertical="center" wrapText="1"/>
    </xf>
    <xf numFmtId="0" fontId="16" fillId="0" borderId="3" xfId="7" applyFont="1" applyBorder="1" applyAlignment="1">
      <alignment horizontal="left" vertical="center" wrapText="1"/>
    </xf>
    <xf numFmtId="0" fontId="16" fillId="0" borderId="4" xfId="7" applyFont="1" applyBorder="1" applyAlignment="1">
      <alignment horizontal="left" vertical="center" wrapText="1"/>
    </xf>
    <xf numFmtId="0" fontId="15" fillId="0" borderId="3" xfId="4" applyFont="1" applyBorder="1" applyAlignment="1">
      <alignment horizontal="center" vertical="center" wrapText="1"/>
    </xf>
    <xf numFmtId="0" fontId="15" fillId="0" borderId="4" xfId="4" applyFont="1" applyBorder="1" applyAlignment="1">
      <alignment horizontal="center" vertical="center" wrapText="1"/>
    </xf>
    <xf numFmtId="0" fontId="16" fillId="0" borderId="3" xfId="8" applyFont="1" applyFill="1" applyBorder="1" applyAlignment="1">
      <alignment vertical="center" wrapText="1"/>
    </xf>
    <xf numFmtId="0" fontId="16" fillId="0" borderId="4" xfId="8" applyFont="1" applyFill="1" applyBorder="1" applyAlignment="1">
      <alignment vertical="center" wrapText="1"/>
    </xf>
    <xf numFmtId="0" fontId="16" fillId="0" borderId="3" xfId="8" applyFont="1" applyFill="1" applyBorder="1" applyAlignment="1">
      <alignment horizontal="left" vertical="center" wrapText="1"/>
    </xf>
    <xf numFmtId="0" fontId="16" fillId="0" borderId="4" xfId="8" applyFont="1" applyFill="1" applyBorder="1" applyAlignment="1">
      <alignment horizontal="left" vertical="center" wrapText="1"/>
    </xf>
  </cellXfs>
  <cellStyles count="9">
    <cellStyle name="差_Sheet1" xfId="1"/>
    <cellStyle name="差_Sheet1 2" xfId="5"/>
    <cellStyle name="常规" xfId="0" builtinId="0"/>
    <cellStyle name="常规 2" xfId="4"/>
    <cellStyle name="常规 3" xfId="7"/>
    <cellStyle name="常规 4" xfId="8"/>
    <cellStyle name="常规_Sheet1" xfId="2"/>
    <cellStyle name="好_Sheet1" xfId="3"/>
    <cellStyle name="好_Sheet1 2"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4"/>
  <sheetViews>
    <sheetView tabSelected="1" zoomScale="130" zoomScaleNormal="130" workbookViewId="0">
      <selection sqref="A1:K1"/>
    </sheetView>
  </sheetViews>
  <sheetFormatPr defaultColWidth="9" defaultRowHeight="13.5"/>
  <cols>
    <col min="1" max="1" width="4.875" customWidth="1"/>
    <col min="2" max="2" width="21" style="1" customWidth="1"/>
    <col min="3" max="3" width="17.875" style="1" customWidth="1"/>
    <col min="4" max="4" width="22.25" style="1" customWidth="1"/>
    <col min="5" max="5" width="13.25" customWidth="1"/>
    <col min="6" max="6" width="8.125" customWidth="1"/>
    <col min="7" max="7" width="11.875" customWidth="1"/>
    <col min="8" max="8" width="7.125" customWidth="1"/>
    <col min="9" max="9" width="8.25" customWidth="1"/>
    <col min="10" max="10" width="8.375" style="2" customWidth="1"/>
    <col min="11" max="11" width="7.625" customWidth="1"/>
  </cols>
  <sheetData>
    <row r="1" spans="1:11" ht="31.9" customHeight="1">
      <c r="A1" s="21" t="s">
        <v>39</v>
      </c>
      <c r="B1" s="22"/>
      <c r="C1" s="22"/>
      <c r="D1" s="22"/>
      <c r="E1" s="22"/>
      <c r="F1" s="22"/>
      <c r="G1" s="22"/>
      <c r="H1" s="22"/>
      <c r="I1" s="22"/>
      <c r="J1" s="22"/>
      <c r="K1" s="22"/>
    </row>
    <row r="2" spans="1:11" ht="26.25" customHeight="1">
      <c r="A2" s="23" t="s">
        <v>10</v>
      </c>
      <c r="B2" s="23"/>
      <c r="C2" s="23"/>
      <c r="D2" s="23"/>
      <c r="E2" s="23"/>
      <c r="F2" s="23"/>
      <c r="G2" s="23"/>
      <c r="H2" s="23"/>
      <c r="I2" s="23"/>
      <c r="J2" s="23"/>
      <c r="K2" s="23"/>
    </row>
    <row r="3" spans="1:11" ht="48" customHeight="1">
      <c r="A3" s="3" t="s">
        <v>0</v>
      </c>
      <c r="B3" s="3" t="s">
        <v>1</v>
      </c>
      <c r="C3" s="3" t="s">
        <v>2</v>
      </c>
      <c r="D3" s="3" t="s">
        <v>3</v>
      </c>
      <c r="E3" s="3" t="s">
        <v>4</v>
      </c>
      <c r="F3" s="3" t="s">
        <v>5</v>
      </c>
      <c r="G3" s="3" t="s">
        <v>6</v>
      </c>
      <c r="H3" s="3" t="s">
        <v>7</v>
      </c>
      <c r="I3" s="3" t="s">
        <v>8</v>
      </c>
      <c r="J3" s="3" t="s">
        <v>9</v>
      </c>
      <c r="K3" s="4" t="s">
        <v>11</v>
      </c>
    </row>
    <row r="4" spans="1:11" s="9" customFormat="1" ht="34.5" customHeight="1">
      <c r="A4" s="5">
        <v>1</v>
      </c>
      <c r="B4" s="20" t="s">
        <v>12</v>
      </c>
      <c r="C4" s="6" t="s">
        <v>27</v>
      </c>
      <c r="D4" s="7" t="s">
        <v>28</v>
      </c>
      <c r="E4" s="5" t="s">
        <v>29</v>
      </c>
      <c r="F4" s="5">
        <v>7</v>
      </c>
      <c r="G4" s="5">
        <v>4</v>
      </c>
      <c r="H4" s="5">
        <f>I4+J4</f>
        <v>300</v>
      </c>
      <c r="I4" s="5"/>
      <c r="J4" s="5">
        <v>300</v>
      </c>
      <c r="K4" s="8">
        <f>H4*F4/12*0.04</f>
        <v>7</v>
      </c>
    </row>
    <row r="5" spans="1:11" s="9" customFormat="1" ht="30" customHeight="1">
      <c r="A5" s="24">
        <v>2</v>
      </c>
      <c r="B5" s="26" t="s">
        <v>30</v>
      </c>
      <c r="C5" s="28" t="s">
        <v>31</v>
      </c>
      <c r="D5" s="7" t="s">
        <v>32</v>
      </c>
      <c r="E5" s="5" t="s">
        <v>33</v>
      </c>
      <c r="F5" s="5">
        <v>11</v>
      </c>
      <c r="G5" s="5">
        <v>4</v>
      </c>
      <c r="H5" s="5">
        <f t="shared" ref="H5:H13" si="0">I5+J5</f>
        <v>150</v>
      </c>
      <c r="I5" s="5"/>
      <c r="J5" s="5">
        <v>150</v>
      </c>
      <c r="K5" s="30">
        <v>8.77</v>
      </c>
    </row>
    <row r="6" spans="1:11" s="9" customFormat="1" ht="30" customHeight="1">
      <c r="A6" s="25"/>
      <c r="B6" s="27"/>
      <c r="C6" s="29"/>
      <c r="D6" s="7" t="s">
        <v>34</v>
      </c>
      <c r="E6" s="5" t="s">
        <v>35</v>
      </c>
      <c r="F6" s="5">
        <v>4</v>
      </c>
      <c r="G6" s="5">
        <v>4</v>
      </c>
      <c r="H6" s="5">
        <f t="shared" si="0"/>
        <v>245</v>
      </c>
      <c r="I6" s="5"/>
      <c r="J6" s="5">
        <v>245</v>
      </c>
      <c r="K6" s="31"/>
    </row>
    <row r="7" spans="1:11" s="9" customFormat="1" ht="30" customHeight="1">
      <c r="A7" s="24">
        <v>3</v>
      </c>
      <c r="B7" s="35" t="s">
        <v>30</v>
      </c>
      <c r="C7" s="28" t="s">
        <v>36</v>
      </c>
      <c r="D7" s="7" t="s">
        <v>32</v>
      </c>
      <c r="E7" s="5" t="s">
        <v>37</v>
      </c>
      <c r="F7" s="5">
        <v>11</v>
      </c>
      <c r="G7" s="5">
        <v>4</v>
      </c>
      <c r="H7" s="5">
        <f t="shared" si="0"/>
        <v>300</v>
      </c>
      <c r="I7" s="5"/>
      <c r="J7" s="5">
        <v>300</v>
      </c>
      <c r="K7" s="30">
        <v>70</v>
      </c>
    </row>
    <row r="8" spans="1:11" s="9" customFormat="1" ht="30" customHeight="1">
      <c r="A8" s="34"/>
      <c r="B8" s="36"/>
      <c r="C8" s="38"/>
      <c r="D8" s="7" t="s">
        <v>32</v>
      </c>
      <c r="E8" s="5" t="s">
        <v>13</v>
      </c>
      <c r="F8" s="5">
        <v>9</v>
      </c>
      <c r="G8" s="5">
        <v>4</v>
      </c>
      <c r="H8" s="5">
        <f t="shared" si="0"/>
        <v>900</v>
      </c>
      <c r="I8" s="5"/>
      <c r="J8" s="5">
        <v>900</v>
      </c>
      <c r="K8" s="32"/>
    </row>
    <row r="9" spans="1:11" s="9" customFormat="1" ht="30" customHeight="1">
      <c r="A9" s="25"/>
      <c r="B9" s="37"/>
      <c r="C9" s="29"/>
      <c r="D9" s="7" t="s">
        <v>34</v>
      </c>
      <c r="E9" s="5" t="s">
        <v>14</v>
      </c>
      <c r="F9" s="5">
        <v>6</v>
      </c>
      <c r="G9" s="5">
        <v>4</v>
      </c>
      <c r="H9" s="5">
        <f t="shared" si="0"/>
        <v>1600</v>
      </c>
      <c r="I9" s="5"/>
      <c r="J9" s="5">
        <v>1600</v>
      </c>
      <c r="K9" s="31"/>
    </row>
    <row r="10" spans="1:11" s="9" customFormat="1" ht="30" customHeight="1">
      <c r="A10" s="24">
        <v>4</v>
      </c>
      <c r="B10" s="45" t="s">
        <v>24</v>
      </c>
      <c r="C10" s="47" t="s">
        <v>25</v>
      </c>
      <c r="D10" s="7" t="s">
        <v>15</v>
      </c>
      <c r="E10" s="10" t="s">
        <v>21</v>
      </c>
      <c r="F10" s="5">
        <v>8</v>
      </c>
      <c r="G10" s="5">
        <v>4</v>
      </c>
      <c r="H10" s="5">
        <f t="shared" si="0"/>
        <v>1500</v>
      </c>
      <c r="I10" s="11"/>
      <c r="J10" s="5">
        <v>1500</v>
      </c>
      <c r="K10" s="30">
        <v>60</v>
      </c>
    </row>
    <row r="11" spans="1:11" s="9" customFormat="1" ht="30" customHeight="1">
      <c r="A11" s="25"/>
      <c r="B11" s="46"/>
      <c r="C11" s="48"/>
      <c r="D11" s="7" t="s">
        <v>16</v>
      </c>
      <c r="E11" s="10" t="s">
        <v>22</v>
      </c>
      <c r="F11" s="5">
        <v>9</v>
      </c>
      <c r="G11" s="5">
        <v>4</v>
      </c>
      <c r="H11" s="5">
        <f t="shared" si="0"/>
        <v>680</v>
      </c>
      <c r="I11" s="11"/>
      <c r="J11" s="5">
        <v>680</v>
      </c>
      <c r="K11" s="31"/>
    </row>
    <row r="12" spans="1:11" s="15" customFormat="1" ht="30" customHeight="1">
      <c r="A12" s="43">
        <v>5</v>
      </c>
      <c r="B12" s="39" t="s">
        <v>20</v>
      </c>
      <c r="C12" s="41" t="s">
        <v>17</v>
      </c>
      <c r="D12" s="12" t="s">
        <v>18</v>
      </c>
      <c r="E12" s="13" t="s">
        <v>23</v>
      </c>
      <c r="F12" s="14">
        <v>8</v>
      </c>
      <c r="G12" s="14">
        <v>4</v>
      </c>
      <c r="H12" s="5">
        <f t="shared" si="0"/>
        <v>1000</v>
      </c>
      <c r="I12" s="14"/>
      <c r="J12" s="5">
        <v>1000</v>
      </c>
      <c r="K12" s="30">
        <v>53.07</v>
      </c>
    </row>
    <row r="13" spans="1:11" s="15" customFormat="1" ht="30" customHeight="1">
      <c r="A13" s="44"/>
      <c r="B13" s="40"/>
      <c r="C13" s="42"/>
      <c r="D13" s="12" t="s">
        <v>19</v>
      </c>
      <c r="E13" s="16" t="s">
        <v>26</v>
      </c>
      <c r="F13" s="14">
        <v>8</v>
      </c>
      <c r="G13" s="14">
        <v>4</v>
      </c>
      <c r="H13" s="5">
        <f t="shared" si="0"/>
        <v>990</v>
      </c>
      <c r="I13" s="14"/>
      <c r="J13" s="5">
        <v>990</v>
      </c>
      <c r="K13" s="31"/>
    </row>
    <row r="14" spans="1:11" s="15" customFormat="1" ht="30" customHeight="1">
      <c r="A14" s="33" t="s">
        <v>38</v>
      </c>
      <c r="B14" s="33"/>
      <c r="C14" s="33"/>
      <c r="D14" s="33"/>
      <c r="E14" s="17"/>
      <c r="F14" s="17"/>
      <c r="G14" s="17"/>
      <c r="H14" s="5">
        <f>SUM(H4:H13)</f>
        <v>7665</v>
      </c>
      <c r="I14" s="18"/>
      <c r="J14" s="18">
        <f>SUM(J4:J13)</f>
        <v>7665</v>
      </c>
      <c r="K14" s="19">
        <f>SUM(K4:K13)</f>
        <v>198.83999999999997</v>
      </c>
    </row>
  </sheetData>
  <mergeCells count="19">
    <mergeCell ref="K7:K9"/>
    <mergeCell ref="K10:K11"/>
    <mergeCell ref="K12:K13"/>
    <mergeCell ref="A14:D14"/>
    <mergeCell ref="A7:A9"/>
    <mergeCell ref="B7:B9"/>
    <mergeCell ref="C7:C9"/>
    <mergeCell ref="B12:B13"/>
    <mergeCell ref="C12:C13"/>
    <mergeCell ref="A12:A13"/>
    <mergeCell ref="B10:B11"/>
    <mergeCell ref="C10:C11"/>
    <mergeCell ref="A10:A11"/>
    <mergeCell ref="A1:K1"/>
    <mergeCell ref="A2:K2"/>
    <mergeCell ref="A5:A6"/>
    <mergeCell ref="B5:B6"/>
    <mergeCell ref="C5:C6"/>
    <mergeCell ref="K5:K6"/>
  </mergeCells>
  <phoneticPr fontId="2" type="noConversion"/>
  <pageMargins left="0.74803149606299213" right="0.74803149606299213" top="0.98425196850393704" bottom="0.98425196850393704"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利息估算</vt:lpstr>
      <vt:lpstr>利息估算!Print_Titles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2016-12-09T03:39:13Z</cp:lastPrinted>
  <dcterms:created xsi:type="dcterms:W3CDTF">2015-12-11T01:42:54Z</dcterms:created>
  <dcterms:modified xsi:type="dcterms:W3CDTF">2016-12-13T02:52:20Z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2052-10.1.0.5400</vt:lpwstr>
  </property>
</Properties>
</file>